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50" activeTab="0"/>
  </bookViews>
  <sheets>
    <sheet name="Лист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<sst xmlns="http://schemas.openxmlformats.org/spreadsheetml/2006/main" count="213" uniqueCount="130">
  <si>
    <t>Смета</t>
  </si>
  <si>
    <t>Сметная стоимость</t>
  </si>
  <si>
    <t>м2</t>
  </si>
  <si>
    <t>№</t>
  </si>
  <si>
    <t xml:space="preserve">Наименование </t>
  </si>
  <si>
    <t>Ед изм</t>
  </si>
  <si>
    <t>Кол-во</t>
  </si>
  <si>
    <t>Цена</t>
  </si>
  <si>
    <t>Стоимость</t>
  </si>
  <si>
    <t>шт</t>
  </si>
  <si>
    <t>меш</t>
  </si>
  <si>
    <t>Итого</t>
  </si>
  <si>
    <t>литр</t>
  </si>
  <si>
    <t xml:space="preserve"> шт</t>
  </si>
  <si>
    <t>кг</t>
  </si>
  <si>
    <t>Краска эмаль</t>
  </si>
  <si>
    <t xml:space="preserve">Приложение №1 </t>
  </si>
  <si>
    <t>Пластиковые окны(под.отк.отл.)под ключ</t>
  </si>
  <si>
    <t>Пескобетон</t>
  </si>
  <si>
    <t>Родбанд</t>
  </si>
  <si>
    <t>Шпатлевка ЛР</t>
  </si>
  <si>
    <t>Масленая краска</t>
  </si>
  <si>
    <t>Профиль (27X60)</t>
  </si>
  <si>
    <t>Направляющие (27X27)</t>
  </si>
  <si>
    <t xml:space="preserve">Стеклохолст </t>
  </si>
  <si>
    <t>рул</t>
  </si>
  <si>
    <t>клей (стеклохолст)</t>
  </si>
  <si>
    <t>пач</t>
  </si>
  <si>
    <t>Провод 3x2.5</t>
  </si>
  <si>
    <t>м.п</t>
  </si>
  <si>
    <t>Провод 2x1.5</t>
  </si>
  <si>
    <t>Клей плиточный</t>
  </si>
  <si>
    <t>Бетоноконтакт</t>
  </si>
  <si>
    <t>Расходный материал</t>
  </si>
  <si>
    <t xml:space="preserve">Краска с колером </t>
  </si>
  <si>
    <t>Стяжка пола</t>
  </si>
  <si>
    <t xml:space="preserve">шт </t>
  </si>
  <si>
    <t>К договору № А-11  от 11.05.2011г.</t>
  </si>
  <si>
    <t>Крабы</t>
  </si>
  <si>
    <t>Подвесы</t>
  </si>
  <si>
    <t>Унифлот</t>
  </si>
  <si>
    <t>Кирпич</t>
  </si>
  <si>
    <t>Плитка керамическая</t>
  </si>
  <si>
    <t>Крестики</t>
  </si>
  <si>
    <t>Батареи (биметал)</t>
  </si>
  <si>
    <t xml:space="preserve"> </t>
  </si>
  <si>
    <t>Светильники</t>
  </si>
  <si>
    <t>Люстры(комплектующие)</t>
  </si>
  <si>
    <t xml:space="preserve"> кг</t>
  </si>
  <si>
    <t>Саморезы по дереву</t>
  </si>
  <si>
    <t>Брус(40Х40) 10 пач</t>
  </si>
  <si>
    <t>Малярная лента (50м/п.рул)амер.</t>
  </si>
  <si>
    <t>Скотч малярный</t>
  </si>
  <si>
    <t xml:space="preserve">Клей для ленты </t>
  </si>
  <si>
    <t>Соединитель металический</t>
  </si>
  <si>
    <t>Дюбель гвоздь</t>
  </si>
  <si>
    <t>Наливной пол</t>
  </si>
  <si>
    <t>Паркет</t>
  </si>
  <si>
    <t>Паркетный клей</t>
  </si>
  <si>
    <t>Дюбель для фанеры</t>
  </si>
  <si>
    <t>Фанера водостойкая для паркета</t>
  </si>
  <si>
    <t>м/п</t>
  </si>
  <si>
    <t>Гипсокартон (водостойкий)</t>
  </si>
  <si>
    <t>лист</t>
  </si>
  <si>
    <t>Гипсокартон (обычный 12мм)</t>
  </si>
  <si>
    <t>Гипсокартон (обычный 9мм)</t>
  </si>
  <si>
    <t>Плинтус(деревянный)</t>
  </si>
  <si>
    <t>Комплектующие (плинтус)</t>
  </si>
  <si>
    <t>комп</t>
  </si>
  <si>
    <t>Шкурка</t>
  </si>
  <si>
    <t>Доставка материалов</t>
  </si>
  <si>
    <t>Разгрузка материалов и поднятие по этажам</t>
  </si>
  <si>
    <t>Неучтенный материал</t>
  </si>
  <si>
    <t>Малярная сетка</t>
  </si>
  <si>
    <t>Теплый пол(комплектующие на 120м2)</t>
  </si>
  <si>
    <t>Зеркальные потолки(пластик Германия)</t>
  </si>
  <si>
    <t>Выполнение работ по ремонту и отделки  коттеджа(420м2 + 80м2 лоджия)</t>
  </si>
  <si>
    <t xml:space="preserve">                          Дмитровское ш., 15 км от МКАД, коттеджный поселок ВИТА-ВЕРДЕ линия Б дом 7             </t>
  </si>
  <si>
    <t>Заказчик : Абрамкин Роман Давидович</t>
  </si>
  <si>
    <t>Работы</t>
  </si>
  <si>
    <t>Материалы</t>
  </si>
  <si>
    <t>Наименование</t>
  </si>
  <si>
    <t>Контейнер для мусора(7 куб)</t>
  </si>
  <si>
    <t>Демонтаж и вынос мусора</t>
  </si>
  <si>
    <t>Утеплитель</t>
  </si>
  <si>
    <t>Монтаж гипсокартона(в 2ух или 3ех уровнях)</t>
  </si>
  <si>
    <t>Монтаж гипсокартона(в 1 слой с утеплителем)</t>
  </si>
  <si>
    <t>Монтаж перегородок с утеплителем</t>
  </si>
  <si>
    <t>Армирование пола</t>
  </si>
  <si>
    <t>Шпатлевка стен и потолков</t>
  </si>
  <si>
    <t>Грунтовка стен и потолков</t>
  </si>
  <si>
    <t>Поклейка стеклохолом</t>
  </si>
  <si>
    <t>Покраска стен и потолков(в 2 слоя)</t>
  </si>
  <si>
    <t>Вентиляция и кондиционирование(на 420м2)с работой</t>
  </si>
  <si>
    <t>Встроенный пылесос(комплект на 300 м2)с работой</t>
  </si>
  <si>
    <t>Камин (италия)с работой</t>
  </si>
  <si>
    <t>Лестница(2 комплекта)с работой</t>
  </si>
  <si>
    <t>Барная стойка(2 комплекта)с работой</t>
  </si>
  <si>
    <t>Монтаж фанеры под паркет</t>
  </si>
  <si>
    <t>Монтаж паркета</t>
  </si>
  <si>
    <t>Монтаж перегородок из кирпича</t>
  </si>
  <si>
    <t>Кухня (с работой)</t>
  </si>
  <si>
    <t>Монтаж плинтуса</t>
  </si>
  <si>
    <t>Монтаж теплого пола</t>
  </si>
  <si>
    <t>Неучтенные работы</t>
  </si>
  <si>
    <t>Монтаж кафеля(с затиркой)</t>
  </si>
  <si>
    <t>Монтаж зеркальных потолков</t>
  </si>
  <si>
    <t>Электрика (под ключ)на 500м2</t>
  </si>
  <si>
    <t>Отопление (сантехника под ключ)на 500м2</t>
  </si>
  <si>
    <t>Установка дверей(с фурнитурой)</t>
  </si>
  <si>
    <t>Циклевка и лак</t>
  </si>
  <si>
    <t>Общая стоимость сметы</t>
  </si>
  <si>
    <t>Подрядчик                                                                          Заказчик</t>
  </si>
  <si>
    <t>Мешки для мусора</t>
  </si>
  <si>
    <t>Грунтовка</t>
  </si>
  <si>
    <t>Сетка штукатурная</t>
  </si>
  <si>
    <t>Маяк штукатурный</t>
  </si>
  <si>
    <t>Двери</t>
  </si>
  <si>
    <t>Розетки(выключатели)тел.интернет.телевизор</t>
  </si>
  <si>
    <t xml:space="preserve">Отопление(сантехника)комплектующие </t>
  </si>
  <si>
    <t>Метал-метал</t>
  </si>
  <si>
    <t xml:space="preserve">Саморезы </t>
  </si>
  <si>
    <t xml:space="preserve">Электрика(щитки,счетчики,коробки)комплектующие </t>
  </si>
  <si>
    <t>Гофра</t>
  </si>
  <si>
    <t>Крепеж для гофры</t>
  </si>
  <si>
    <t>Штукатурка стен(родбандом)</t>
  </si>
  <si>
    <t xml:space="preserve">Подрядчик: ООО "Строй Инвест Монтаж"  </t>
  </si>
  <si>
    <t>Ген.Директор     ООО "Строй Инвест Монтаж"                                     Абрамкин Р.Д.</t>
  </si>
  <si>
    <t>. ______________________                                    ______________________</t>
  </si>
  <si>
    <t xml:space="preserve">             г. Москва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</si>
</sst>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C19]d\ mmmm\ yyyy\ &quot;г.&quot;"/>
  </numFmts>
  <fonts count="49">
    <font>
      <sz val="10"/>
      <name val="Arial"/>
      <family val="0"/>
    </font>
    <font>
      <sz val="10"/>
      <name val="Courier New"/>
      <family val="3"/>
    </font>
    <font>
      <b/>
      <u val="single"/>
      <sz val="16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8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33" borderId="14" xfId="0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/>
    </xf>
    <xf numFmtId="8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2" fontId="7" fillId="0" borderId="13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2" fontId="9" fillId="33" borderId="13" xfId="0" applyNumberFormat="1" applyFont="1" applyFill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49.140625" style="0" customWidth="1"/>
    <col min="3" max="3" width="7.00390625" style="0" customWidth="1"/>
    <col min="4" max="4" width="7.57421875" style="0" customWidth="1"/>
    <col min="5" max="5" width="17.140625" style="0" customWidth="1"/>
    <col min="6" max="6" width="16.57421875" style="0" customWidth="1"/>
  </cols>
  <sheetData>
    <row r="1" spans="1:4" ht="13.5">
      <c r="A1" s="21" t="s">
        <v>78</v>
      </c>
      <c r="C1" s="1"/>
      <c r="D1" s="1" t="s">
        <v>16</v>
      </c>
    </row>
    <row r="2" spans="1:4" ht="13.5">
      <c r="A2" s="21" t="s">
        <v>126</v>
      </c>
      <c r="C2" s="1"/>
      <c r="D2" s="1" t="s">
        <v>37</v>
      </c>
    </row>
    <row r="3" ht="12.75">
      <c r="A3" t="s">
        <v>129</v>
      </c>
    </row>
    <row r="4" spans="1:6" ht="20.25">
      <c r="A4" s="42" t="s">
        <v>0</v>
      </c>
      <c r="B4" s="42"/>
      <c r="C4" s="42"/>
      <c r="D4" s="42"/>
      <c r="E4" s="42"/>
      <c r="F4" s="42"/>
    </row>
    <row r="5" spans="1:6" ht="12.75">
      <c r="A5" s="43" t="s">
        <v>76</v>
      </c>
      <c r="B5" s="43"/>
      <c r="C5" s="43"/>
      <c r="D5" s="43"/>
      <c r="E5" s="43"/>
      <c r="F5" s="43"/>
    </row>
    <row r="6" spans="1:6" ht="12.75">
      <c r="A6" s="35" t="s">
        <v>77</v>
      </c>
      <c r="B6" s="24"/>
      <c r="C6" s="24"/>
      <c r="D6" s="24"/>
      <c r="E6" s="24"/>
      <c r="F6" s="24"/>
    </row>
    <row r="7" spans="1:5" ht="13.5" thickBot="1">
      <c r="A7" s="2"/>
      <c r="B7" s="2"/>
      <c r="C7" s="2"/>
      <c r="D7" s="2"/>
      <c r="E7" s="2"/>
    </row>
    <row r="8" spans="2:6" ht="13.5" thickBot="1">
      <c r="B8" s="3"/>
      <c r="D8" s="4" t="s">
        <v>1</v>
      </c>
      <c r="E8" s="5"/>
      <c r="F8" s="6">
        <f>F118</f>
        <v>12399650</v>
      </c>
    </row>
    <row r="9" spans="2:6" ht="12.75">
      <c r="B9" s="3"/>
      <c r="D9" s="7"/>
      <c r="E9" s="8"/>
      <c r="F9" s="9"/>
    </row>
    <row r="10" ht="15.75">
      <c r="B10" s="11" t="s">
        <v>80</v>
      </c>
    </row>
    <row r="11" spans="1:6" ht="12.75">
      <c r="A11" s="30" t="s">
        <v>3</v>
      </c>
      <c r="B11" s="18" t="s">
        <v>4</v>
      </c>
      <c r="C11" s="10" t="s">
        <v>5</v>
      </c>
      <c r="D11" s="10" t="s">
        <v>6</v>
      </c>
      <c r="E11" s="10" t="s">
        <v>7</v>
      </c>
      <c r="F11" s="10" t="s">
        <v>8</v>
      </c>
    </row>
    <row r="12" spans="1:6" ht="12.75">
      <c r="A12" s="15">
        <v>1</v>
      </c>
      <c r="B12" s="12" t="s">
        <v>82</v>
      </c>
      <c r="C12" s="13" t="s">
        <v>13</v>
      </c>
      <c r="D12" s="29">
        <v>6</v>
      </c>
      <c r="E12" s="14">
        <v>4200</v>
      </c>
      <c r="F12" s="26">
        <f>D12*E12</f>
        <v>25200</v>
      </c>
    </row>
    <row r="13" spans="1:6" ht="12.75">
      <c r="A13" s="15">
        <v>2</v>
      </c>
      <c r="B13" s="12" t="s">
        <v>113</v>
      </c>
      <c r="C13" s="13" t="s">
        <v>10</v>
      </c>
      <c r="D13" s="29">
        <v>500</v>
      </c>
      <c r="E13" s="14">
        <v>10</v>
      </c>
      <c r="F13" s="26">
        <f aca="true" t="shared" si="0" ref="F13:F21">D13*E13</f>
        <v>5000</v>
      </c>
    </row>
    <row r="14" spans="1:6" ht="12.75">
      <c r="A14" s="15">
        <v>3</v>
      </c>
      <c r="B14" s="12" t="s">
        <v>17</v>
      </c>
      <c r="C14" s="13" t="s">
        <v>9</v>
      </c>
      <c r="D14" s="29">
        <v>18</v>
      </c>
      <c r="E14" s="14">
        <v>15600</v>
      </c>
      <c r="F14" s="26">
        <f t="shared" si="0"/>
        <v>280800</v>
      </c>
    </row>
    <row r="15" spans="1:6" ht="12.75">
      <c r="A15" s="15">
        <v>4</v>
      </c>
      <c r="B15" s="12" t="s">
        <v>114</v>
      </c>
      <c r="C15" s="13" t="s">
        <v>12</v>
      </c>
      <c r="D15" s="29">
        <v>200</v>
      </c>
      <c r="E15" s="14">
        <v>40</v>
      </c>
      <c r="F15" s="26">
        <f t="shared" si="0"/>
        <v>8000</v>
      </c>
    </row>
    <row r="16" spans="1:6" ht="12.75">
      <c r="A16" s="15">
        <v>5</v>
      </c>
      <c r="B16" s="12" t="s">
        <v>115</v>
      </c>
      <c r="C16" s="13" t="s">
        <v>2</v>
      </c>
      <c r="D16" s="29">
        <v>500</v>
      </c>
      <c r="E16" s="14">
        <v>100</v>
      </c>
      <c r="F16" s="26">
        <f t="shared" si="0"/>
        <v>50000</v>
      </c>
    </row>
    <row r="17" spans="1:6" ht="12.75">
      <c r="A17" s="15">
        <v>6</v>
      </c>
      <c r="B17" s="12" t="s">
        <v>18</v>
      </c>
      <c r="C17" s="13" t="s">
        <v>10</v>
      </c>
      <c r="D17" s="29">
        <v>750</v>
      </c>
      <c r="E17" s="14">
        <v>150</v>
      </c>
      <c r="F17" s="26">
        <f t="shared" si="0"/>
        <v>112500</v>
      </c>
    </row>
    <row r="18" spans="1:6" ht="12.75">
      <c r="A18" s="15">
        <v>7</v>
      </c>
      <c r="B18" s="12" t="s">
        <v>116</v>
      </c>
      <c r="C18" s="13" t="s">
        <v>9</v>
      </c>
      <c r="D18" s="29">
        <v>300</v>
      </c>
      <c r="E18" s="14">
        <v>45</v>
      </c>
      <c r="F18" s="26">
        <f t="shared" si="0"/>
        <v>13500</v>
      </c>
    </row>
    <row r="19" spans="1:6" ht="12.75">
      <c r="A19" s="15">
        <v>8</v>
      </c>
      <c r="B19" s="12" t="s">
        <v>117</v>
      </c>
      <c r="C19" s="13" t="s">
        <v>9</v>
      </c>
      <c r="D19" s="29">
        <v>18</v>
      </c>
      <c r="E19" s="14">
        <v>12000</v>
      </c>
      <c r="F19" s="26">
        <f t="shared" si="0"/>
        <v>216000</v>
      </c>
    </row>
    <row r="20" spans="1:6" ht="12.75">
      <c r="A20" s="15">
        <v>9</v>
      </c>
      <c r="B20" s="12" t="s">
        <v>19</v>
      </c>
      <c r="C20" s="13" t="s">
        <v>10</v>
      </c>
      <c r="D20" s="29">
        <v>100</v>
      </c>
      <c r="E20" s="14">
        <v>390</v>
      </c>
      <c r="F20" s="26">
        <f t="shared" si="0"/>
        <v>39000</v>
      </c>
    </row>
    <row r="21" spans="1:6" ht="12.75">
      <c r="A21" s="15">
        <v>10</v>
      </c>
      <c r="B21" s="12" t="s">
        <v>20</v>
      </c>
      <c r="C21" s="13" t="s">
        <v>10</v>
      </c>
      <c r="D21" s="29">
        <v>60</v>
      </c>
      <c r="E21" s="14">
        <v>600</v>
      </c>
      <c r="F21" s="36">
        <f t="shared" si="0"/>
        <v>36000</v>
      </c>
    </row>
    <row r="22" spans="1:6" ht="12.75">
      <c r="A22" s="15">
        <v>11</v>
      </c>
      <c r="B22" s="22" t="s">
        <v>15</v>
      </c>
      <c r="C22" s="13" t="s">
        <v>12</v>
      </c>
      <c r="D22" s="29">
        <v>50</v>
      </c>
      <c r="E22" s="14">
        <v>150</v>
      </c>
      <c r="F22" s="26">
        <f aca="true" t="shared" si="1" ref="F22:F33">D22*E22</f>
        <v>7500</v>
      </c>
    </row>
    <row r="23" spans="1:6" ht="12.75">
      <c r="A23" s="15">
        <v>12</v>
      </c>
      <c r="B23" s="12" t="s">
        <v>34</v>
      </c>
      <c r="C23" s="13" t="s">
        <v>12</v>
      </c>
      <c r="D23" s="29">
        <v>300</v>
      </c>
      <c r="E23" s="14">
        <v>200</v>
      </c>
      <c r="F23" s="26">
        <f t="shared" si="1"/>
        <v>60000</v>
      </c>
    </row>
    <row r="24" spans="1:6" ht="12.75">
      <c r="A24" s="15">
        <v>13</v>
      </c>
      <c r="B24" s="22" t="s">
        <v>21</v>
      </c>
      <c r="C24" s="13" t="s">
        <v>12</v>
      </c>
      <c r="D24" s="29">
        <v>50</v>
      </c>
      <c r="E24" s="14">
        <v>80</v>
      </c>
      <c r="F24" s="36">
        <f t="shared" si="1"/>
        <v>4000</v>
      </c>
    </row>
    <row r="25" spans="1:6" ht="12.75">
      <c r="A25" s="15">
        <v>14</v>
      </c>
      <c r="B25" s="12" t="s">
        <v>32</v>
      </c>
      <c r="C25" s="13" t="s">
        <v>12</v>
      </c>
      <c r="D25" s="29">
        <v>200</v>
      </c>
      <c r="E25" s="14">
        <v>120</v>
      </c>
      <c r="F25" s="26">
        <f t="shared" si="1"/>
        <v>24000</v>
      </c>
    </row>
    <row r="26" spans="1:6" ht="12.75">
      <c r="A26" s="15">
        <v>15</v>
      </c>
      <c r="B26" s="12" t="s">
        <v>22</v>
      </c>
      <c r="C26" s="13" t="s">
        <v>9</v>
      </c>
      <c r="D26" s="29">
        <v>1000</v>
      </c>
      <c r="E26" s="14">
        <v>120</v>
      </c>
      <c r="F26" s="26">
        <f t="shared" si="1"/>
        <v>120000</v>
      </c>
    </row>
    <row r="27" spans="1:6" ht="12.75">
      <c r="A27" s="15">
        <v>16</v>
      </c>
      <c r="B27" s="12" t="s">
        <v>23</v>
      </c>
      <c r="C27" s="13" t="s">
        <v>9</v>
      </c>
      <c r="D27" s="29">
        <v>500</v>
      </c>
      <c r="E27" s="14">
        <v>80</v>
      </c>
      <c r="F27" s="26">
        <f t="shared" si="1"/>
        <v>40000</v>
      </c>
    </row>
    <row r="28" spans="1:6" ht="12.75">
      <c r="A28" s="15">
        <v>17</v>
      </c>
      <c r="B28" s="12" t="s">
        <v>62</v>
      </c>
      <c r="C28" s="13" t="s">
        <v>63</v>
      </c>
      <c r="D28" s="29">
        <v>100</v>
      </c>
      <c r="E28" s="14">
        <v>360</v>
      </c>
      <c r="F28" s="26">
        <f t="shared" si="1"/>
        <v>36000</v>
      </c>
    </row>
    <row r="29" spans="1:6" ht="12.75">
      <c r="A29" s="15">
        <v>18</v>
      </c>
      <c r="B29" s="27" t="s">
        <v>24</v>
      </c>
      <c r="C29" s="19" t="s">
        <v>25</v>
      </c>
      <c r="D29" s="33">
        <v>50</v>
      </c>
      <c r="E29" s="20">
        <v>600</v>
      </c>
      <c r="F29" s="26">
        <f t="shared" si="1"/>
        <v>30000</v>
      </c>
    </row>
    <row r="30" spans="1:6" ht="12.75">
      <c r="A30" s="29">
        <v>19</v>
      </c>
      <c r="B30" s="28" t="s">
        <v>26</v>
      </c>
      <c r="C30" s="14" t="s">
        <v>27</v>
      </c>
      <c r="D30" s="29">
        <v>50</v>
      </c>
      <c r="E30" s="14">
        <v>300</v>
      </c>
      <c r="F30" s="26">
        <f t="shared" si="1"/>
        <v>15000</v>
      </c>
    </row>
    <row r="31" spans="1:6" ht="12.75">
      <c r="A31" s="29">
        <v>20</v>
      </c>
      <c r="B31" s="28" t="s">
        <v>38</v>
      </c>
      <c r="C31" s="14" t="s">
        <v>9</v>
      </c>
      <c r="D31" s="29">
        <v>1500</v>
      </c>
      <c r="E31" s="14">
        <v>14</v>
      </c>
      <c r="F31" s="26">
        <f t="shared" si="1"/>
        <v>21000</v>
      </c>
    </row>
    <row r="32" spans="1:6" ht="12.75">
      <c r="A32" s="29">
        <v>21</v>
      </c>
      <c r="B32" s="28" t="s">
        <v>39</v>
      </c>
      <c r="C32" s="14" t="s">
        <v>9</v>
      </c>
      <c r="D32" s="29">
        <v>2000</v>
      </c>
      <c r="E32" s="14">
        <v>8</v>
      </c>
      <c r="F32" s="26">
        <f t="shared" si="1"/>
        <v>16000</v>
      </c>
    </row>
    <row r="33" spans="1:6" ht="12.75">
      <c r="A33" s="15">
        <v>22</v>
      </c>
      <c r="B33" s="16" t="s">
        <v>118</v>
      </c>
      <c r="C33" s="15" t="s">
        <v>9</v>
      </c>
      <c r="D33" s="31">
        <v>180</v>
      </c>
      <c r="E33" s="25">
        <v>600</v>
      </c>
      <c r="F33" s="37">
        <f t="shared" si="1"/>
        <v>108000</v>
      </c>
    </row>
    <row r="34" spans="1:6" ht="12.75">
      <c r="A34" s="15">
        <v>23</v>
      </c>
      <c r="B34" s="16" t="s">
        <v>28</v>
      </c>
      <c r="C34" s="15" t="s">
        <v>61</v>
      </c>
      <c r="D34" s="31">
        <v>1200</v>
      </c>
      <c r="E34" s="17">
        <v>35</v>
      </c>
      <c r="F34" s="23">
        <f aca="true" t="shared" si="2" ref="F34:F41">D34*E34</f>
        <v>42000</v>
      </c>
    </row>
    <row r="35" spans="1:6" ht="12.75">
      <c r="A35" s="15">
        <v>24</v>
      </c>
      <c r="B35" s="16" t="s">
        <v>30</v>
      </c>
      <c r="C35" s="15" t="s">
        <v>61</v>
      </c>
      <c r="D35" s="31">
        <v>800</v>
      </c>
      <c r="E35" s="17">
        <v>26</v>
      </c>
      <c r="F35" s="23">
        <f t="shared" si="2"/>
        <v>20800</v>
      </c>
    </row>
    <row r="36" spans="1:6" ht="12.75">
      <c r="A36" s="15">
        <v>25</v>
      </c>
      <c r="B36" s="16" t="s">
        <v>40</v>
      </c>
      <c r="C36" s="15" t="s">
        <v>10</v>
      </c>
      <c r="D36" s="31">
        <v>10</v>
      </c>
      <c r="E36" s="17">
        <v>1200</v>
      </c>
      <c r="F36" s="23">
        <f t="shared" si="2"/>
        <v>12000</v>
      </c>
    </row>
    <row r="37" spans="1:6" ht="12.75">
      <c r="A37" s="15">
        <v>26</v>
      </c>
      <c r="B37" s="16" t="s">
        <v>31</v>
      </c>
      <c r="C37" s="15" t="s">
        <v>10</v>
      </c>
      <c r="D37" s="31">
        <v>200</v>
      </c>
      <c r="E37" s="17">
        <v>400</v>
      </c>
      <c r="F37" s="23">
        <f t="shared" si="2"/>
        <v>80000</v>
      </c>
    </row>
    <row r="38" spans="1:6" ht="12.75">
      <c r="A38" s="15">
        <v>27</v>
      </c>
      <c r="B38" s="16" t="s">
        <v>41</v>
      </c>
      <c r="C38" s="15" t="s">
        <v>9</v>
      </c>
      <c r="D38" s="31">
        <v>4000</v>
      </c>
      <c r="E38" s="17">
        <v>15</v>
      </c>
      <c r="F38" s="23">
        <f t="shared" si="2"/>
        <v>60000</v>
      </c>
    </row>
    <row r="39" spans="1:6" ht="12.75">
      <c r="A39" s="15">
        <v>28</v>
      </c>
      <c r="B39" s="16" t="s">
        <v>42</v>
      </c>
      <c r="C39" s="15" t="s">
        <v>2</v>
      </c>
      <c r="D39" s="31">
        <v>300</v>
      </c>
      <c r="E39" s="17">
        <v>1200</v>
      </c>
      <c r="F39" s="23">
        <f t="shared" si="2"/>
        <v>360000</v>
      </c>
    </row>
    <row r="40" spans="1:6" ht="12.75">
      <c r="A40" s="15">
        <v>29</v>
      </c>
      <c r="B40" s="16" t="s">
        <v>43</v>
      </c>
      <c r="C40" s="15" t="s">
        <v>27</v>
      </c>
      <c r="D40" s="31">
        <v>50</v>
      </c>
      <c r="E40" s="17">
        <v>70</v>
      </c>
      <c r="F40" s="23">
        <f t="shared" si="2"/>
        <v>3500</v>
      </c>
    </row>
    <row r="41" spans="1:6" ht="12.75">
      <c r="A41" s="15">
        <v>30</v>
      </c>
      <c r="B41" s="16" t="s">
        <v>44</v>
      </c>
      <c r="C41" s="15" t="s">
        <v>9</v>
      </c>
      <c r="D41" s="31">
        <v>30</v>
      </c>
      <c r="E41" s="17">
        <v>3400</v>
      </c>
      <c r="F41" s="23">
        <f t="shared" si="2"/>
        <v>102000</v>
      </c>
    </row>
    <row r="42" spans="1:6" ht="12.75">
      <c r="A42" s="15">
        <v>31</v>
      </c>
      <c r="B42" s="16" t="s">
        <v>119</v>
      </c>
      <c r="C42" s="15" t="s">
        <v>45</v>
      </c>
      <c r="D42" s="31" t="s">
        <v>45</v>
      </c>
      <c r="E42" s="17" t="s">
        <v>45</v>
      </c>
      <c r="F42" s="23">
        <v>700000</v>
      </c>
    </row>
    <row r="43" spans="1:6" ht="12.75">
      <c r="A43" s="15">
        <v>32</v>
      </c>
      <c r="B43" s="16" t="s">
        <v>122</v>
      </c>
      <c r="C43" s="31" t="s">
        <v>45</v>
      </c>
      <c r="D43" s="31" t="s">
        <v>45</v>
      </c>
      <c r="E43" s="17" t="s">
        <v>45</v>
      </c>
      <c r="F43" s="23">
        <v>300000</v>
      </c>
    </row>
    <row r="44" spans="1:6" ht="12.75">
      <c r="A44" s="15">
        <v>33</v>
      </c>
      <c r="B44" s="32" t="s">
        <v>46</v>
      </c>
      <c r="C44" s="31" t="s">
        <v>9</v>
      </c>
      <c r="D44" s="31">
        <v>200</v>
      </c>
      <c r="E44" s="17">
        <v>300</v>
      </c>
      <c r="F44" s="23">
        <f>D44*E44</f>
        <v>60000</v>
      </c>
    </row>
    <row r="45" spans="1:6" ht="12.75">
      <c r="A45" s="15">
        <v>34</v>
      </c>
      <c r="B45" s="32" t="s">
        <v>47</v>
      </c>
      <c r="C45" s="31" t="s">
        <v>9</v>
      </c>
      <c r="D45" s="31">
        <v>15</v>
      </c>
      <c r="E45" s="17">
        <v>7000</v>
      </c>
      <c r="F45" s="23">
        <f>D45*E45</f>
        <v>105000</v>
      </c>
    </row>
    <row r="46" spans="1:6" ht="12.75">
      <c r="A46" s="15">
        <v>35</v>
      </c>
      <c r="B46" s="32" t="s">
        <v>84</v>
      </c>
      <c r="C46" s="31" t="s">
        <v>25</v>
      </c>
      <c r="D46" s="31">
        <v>80</v>
      </c>
      <c r="E46" s="17">
        <v>500</v>
      </c>
      <c r="F46" s="23">
        <f aca="true" t="shared" si="3" ref="F46:F54">D46*E46</f>
        <v>40000</v>
      </c>
    </row>
    <row r="47" spans="1:6" ht="12.75">
      <c r="A47" s="15">
        <v>36</v>
      </c>
      <c r="B47" s="32" t="s">
        <v>120</v>
      </c>
      <c r="C47" s="31" t="s">
        <v>14</v>
      </c>
      <c r="D47" s="31">
        <v>20</v>
      </c>
      <c r="E47" s="17">
        <v>180</v>
      </c>
      <c r="F47" s="23">
        <f t="shared" si="3"/>
        <v>3600</v>
      </c>
    </row>
    <row r="48" spans="1:6" ht="12.75">
      <c r="A48" s="15">
        <v>37</v>
      </c>
      <c r="B48" s="32" t="s">
        <v>121</v>
      </c>
      <c r="C48" s="31" t="s">
        <v>48</v>
      </c>
      <c r="D48" s="31">
        <v>30</v>
      </c>
      <c r="E48" s="17">
        <v>140</v>
      </c>
      <c r="F48" s="23">
        <f t="shared" si="3"/>
        <v>4200</v>
      </c>
    </row>
    <row r="49" spans="1:6" ht="12.75">
      <c r="A49" s="31">
        <v>38</v>
      </c>
      <c r="B49" s="32" t="s">
        <v>49</v>
      </c>
      <c r="C49" s="31" t="s">
        <v>48</v>
      </c>
      <c r="D49" s="31">
        <v>5</v>
      </c>
      <c r="E49" s="17">
        <v>140</v>
      </c>
      <c r="F49" s="23">
        <f t="shared" si="3"/>
        <v>700</v>
      </c>
    </row>
    <row r="50" spans="1:7" ht="12.75">
      <c r="A50" s="31">
        <v>39</v>
      </c>
      <c r="B50" s="32" t="s">
        <v>50</v>
      </c>
      <c r="C50" s="31" t="s">
        <v>27</v>
      </c>
      <c r="D50" s="31">
        <v>10</v>
      </c>
      <c r="E50" s="17">
        <v>600</v>
      </c>
      <c r="F50" s="23">
        <f t="shared" si="3"/>
        <v>6000</v>
      </c>
      <c r="G50" s="8"/>
    </row>
    <row r="51" spans="1:7" ht="12.75">
      <c r="A51" s="31">
        <v>40</v>
      </c>
      <c r="B51" s="32" t="s">
        <v>51</v>
      </c>
      <c r="C51" s="31" t="s">
        <v>25</v>
      </c>
      <c r="D51" s="31">
        <v>50</v>
      </c>
      <c r="E51" s="17">
        <v>900</v>
      </c>
      <c r="F51" s="23">
        <f t="shared" si="3"/>
        <v>45000</v>
      </c>
      <c r="G51" s="8"/>
    </row>
    <row r="52" spans="1:7" ht="12.75">
      <c r="A52" s="31">
        <v>41</v>
      </c>
      <c r="B52" s="32" t="s">
        <v>53</v>
      </c>
      <c r="C52" s="31" t="s">
        <v>27</v>
      </c>
      <c r="D52" s="31">
        <v>20</v>
      </c>
      <c r="E52" s="17">
        <v>350</v>
      </c>
      <c r="F52" s="23">
        <f t="shared" si="3"/>
        <v>7000</v>
      </c>
      <c r="G52" s="8"/>
    </row>
    <row r="53" spans="1:7" ht="12.75">
      <c r="A53" s="31">
        <v>42</v>
      </c>
      <c r="B53" s="32" t="s">
        <v>52</v>
      </c>
      <c r="C53" s="31" t="s">
        <v>27</v>
      </c>
      <c r="D53" s="31">
        <v>50</v>
      </c>
      <c r="E53" s="17">
        <v>70</v>
      </c>
      <c r="F53" s="23">
        <f t="shared" si="3"/>
        <v>3500</v>
      </c>
      <c r="G53" s="8"/>
    </row>
    <row r="54" spans="1:6" ht="12.75">
      <c r="A54" s="31">
        <v>43</v>
      </c>
      <c r="B54" s="32" t="s">
        <v>54</v>
      </c>
      <c r="C54" s="31" t="s">
        <v>9</v>
      </c>
      <c r="D54" s="31">
        <v>400</v>
      </c>
      <c r="E54" s="17">
        <v>15</v>
      </c>
      <c r="F54" s="23">
        <f t="shared" si="3"/>
        <v>6000</v>
      </c>
    </row>
    <row r="55" spans="1:7" ht="12.75">
      <c r="A55" s="31">
        <v>44</v>
      </c>
      <c r="B55" s="32" t="s">
        <v>55</v>
      </c>
      <c r="C55" s="31" t="s">
        <v>27</v>
      </c>
      <c r="D55" s="31">
        <v>20</v>
      </c>
      <c r="E55" s="17">
        <v>200</v>
      </c>
      <c r="F55" s="23">
        <f>D55*E55</f>
        <v>4000</v>
      </c>
      <c r="G55" s="8"/>
    </row>
    <row r="56" spans="1:6" ht="12.75">
      <c r="A56" s="31">
        <v>45</v>
      </c>
      <c r="B56" s="32" t="s">
        <v>56</v>
      </c>
      <c r="C56" s="31" t="s">
        <v>10</v>
      </c>
      <c r="D56" s="31">
        <v>250</v>
      </c>
      <c r="E56" s="17">
        <v>325</v>
      </c>
      <c r="F56" s="23">
        <f aca="true" t="shared" si="4" ref="F56:F76">D56*E56</f>
        <v>81250</v>
      </c>
    </row>
    <row r="57" spans="1:6" ht="12.75">
      <c r="A57" s="31">
        <v>46</v>
      </c>
      <c r="B57" s="32" t="s">
        <v>57</v>
      </c>
      <c r="C57" s="31" t="s">
        <v>2</v>
      </c>
      <c r="D57" s="31">
        <v>400</v>
      </c>
      <c r="E57" s="17">
        <v>800</v>
      </c>
      <c r="F57" s="23">
        <f t="shared" si="4"/>
        <v>320000</v>
      </c>
    </row>
    <row r="58" spans="1:6" ht="12.75">
      <c r="A58" s="31">
        <v>47</v>
      </c>
      <c r="B58" s="32" t="s">
        <v>58</v>
      </c>
      <c r="C58" s="31" t="s">
        <v>14</v>
      </c>
      <c r="D58" s="31">
        <v>100</v>
      </c>
      <c r="E58" s="17">
        <v>100</v>
      </c>
      <c r="F58" s="23">
        <f t="shared" si="4"/>
        <v>10000</v>
      </c>
    </row>
    <row r="59" spans="1:6" ht="12.75">
      <c r="A59" s="31">
        <v>48</v>
      </c>
      <c r="B59" s="32" t="s">
        <v>59</v>
      </c>
      <c r="C59" s="31" t="s">
        <v>27</v>
      </c>
      <c r="D59" s="31">
        <v>20</v>
      </c>
      <c r="E59" s="17">
        <v>200</v>
      </c>
      <c r="F59" s="23">
        <f t="shared" si="4"/>
        <v>4000</v>
      </c>
    </row>
    <row r="60" spans="1:6" ht="12.75">
      <c r="A60" s="31">
        <v>49</v>
      </c>
      <c r="B60" s="32" t="s">
        <v>60</v>
      </c>
      <c r="C60" s="31" t="s">
        <v>2</v>
      </c>
      <c r="D60" s="31">
        <v>400</v>
      </c>
      <c r="E60" s="17">
        <v>200</v>
      </c>
      <c r="F60" s="23">
        <f t="shared" si="4"/>
        <v>80000</v>
      </c>
    </row>
    <row r="61" spans="1:6" ht="12.75">
      <c r="A61" s="31">
        <v>50</v>
      </c>
      <c r="B61" s="32" t="s">
        <v>123</v>
      </c>
      <c r="C61" s="31" t="s">
        <v>61</v>
      </c>
      <c r="D61" s="31">
        <v>2000</v>
      </c>
      <c r="E61" s="17">
        <v>6</v>
      </c>
      <c r="F61" s="23">
        <f t="shared" si="4"/>
        <v>12000</v>
      </c>
    </row>
    <row r="62" spans="1:6" ht="12.75">
      <c r="A62" s="31">
        <v>51</v>
      </c>
      <c r="B62" s="32" t="s">
        <v>124</v>
      </c>
      <c r="C62" s="31" t="s">
        <v>36</v>
      </c>
      <c r="D62" s="31">
        <v>500</v>
      </c>
      <c r="E62" s="17">
        <v>8</v>
      </c>
      <c r="F62" s="23">
        <f t="shared" si="4"/>
        <v>4000</v>
      </c>
    </row>
    <row r="63" spans="1:6" ht="12.75">
      <c r="A63" s="31">
        <v>52</v>
      </c>
      <c r="B63" s="32" t="s">
        <v>64</v>
      </c>
      <c r="C63" s="31" t="s">
        <v>36</v>
      </c>
      <c r="D63" s="31">
        <v>250</v>
      </c>
      <c r="E63" s="17">
        <v>300</v>
      </c>
      <c r="F63" s="23">
        <f t="shared" si="4"/>
        <v>75000</v>
      </c>
    </row>
    <row r="64" spans="1:6" ht="12.75">
      <c r="A64" s="31">
        <v>53</v>
      </c>
      <c r="B64" s="32" t="s">
        <v>65</v>
      </c>
      <c r="C64" s="31" t="s">
        <v>36</v>
      </c>
      <c r="D64" s="31">
        <v>150</v>
      </c>
      <c r="E64" s="17">
        <v>260</v>
      </c>
      <c r="F64" s="23">
        <f t="shared" si="4"/>
        <v>39000</v>
      </c>
    </row>
    <row r="65" spans="1:6" ht="12.75">
      <c r="A65" s="31">
        <v>54</v>
      </c>
      <c r="B65" s="32" t="s">
        <v>66</v>
      </c>
      <c r="C65" s="31" t="s">
        <v>29</v>
      </c>
      <c r="D65" s="31">
        <v>400</v>
      </c>
      <c r="E65" s="17">
        <v>100</v>
      </c>
      <c r="F65" s="23">
        <f t="shared" si="4"/>
        <v>40000</v>
      </c>
    </row>
    <row r="66" spans="1:6" ht="12.75">
      <c r="A66" s="31">
        <v>55</v>
      </c>
      <c r="B66" s="32" t="s">
        <v>67</v>
      </c>
      <c r="C66" s="31" t="s">
        <v>9</v>
      </c>
      <c r="D66" s="31">
        <v>200</v>
      </c>
      <c r="E66" s="17">
        <v>60</v>
      </c>
      <c r="F66" s="23">
        <f t="shared" si="4"/>
        <v>12000</v>
      </c>
    </row>
    <row r="67" spans="1:6" ht="12.75">
      <c r="A67" s="31">
        <v>56</v>
      </c>
      <c r="B67" s="32" t="s">
        <v>96</v>
      </c>
      <c r="C67" s="31" t="s">
        <v>9</v>
      </c>
      <c r="D67" s="31">
        <v>2</v>
      </c>
      <c r="E67" s="17">
        <v>360000</v>
      </c>
      <c r="F67" s="23">
        <f t="shared" si="4"/>
        <v>720000</v>
      </c>
    </row>
    <row r="68" spans="1:6" ht="12.75">
      <c r="A68" s="31">
        <v>57</v>
      </c>
      <c r="B68" s="32" t="s">
        <v>95</v>
      </c>
      <c r="C68" s="31" t="s">
        <v>9</v>
      </c>
      <c r="D68" s="31">
        <v>1</v>
      </c>
      <c r="E68" s="17">
        <v>600000</v>
      </c>
      <c r="F68" s="23">
        <f t="shared" si="4"/>
        <v>600000</v>
      </c>
    </row>
    <row r="69" spans="1:6" ht="12.75">
      <c r="A69" s="31">
        <v>58</v>
      </c>
      <c r="B69" s="32" t="s">
        <v>101</v>
      </c>
      <c r="C69" s="31" t="s">
        <v>9</v>
      </c>
      <c r="D69" s="31">
        <v>1</v>
      </c>
      <c r="E69" s="17">
        <v>900000</v>
      </c>
      <c r="F69" s="23">
        <f t="shared" si="4"/>
        <v>900000</v>
      </c>
    </row>
    <row r="70" spans="1:6" ht="12.75">
      <c r="A70" s="31">
        <v>59</v>
      </c>
      <c r="B70" s="32" t="s">
        <v>97</v>
      </c>
      <c r="C70" s="31" t="s">
        <v>68</v>
      </c>
      <c r="D70" s="31">
        <v>2</v>
      </c>
      <c r="E70" s="17">
        <v>56000</v>
      </c>
      <c r="F70" s="23">
        <f t="shared" si="4"/>
        <v>112000</v>
      </c>
    </row>
    <row r="71" spans="1:6" ht="12.75">
      <c r="A71" s="31">
        <v>60</v>
      </c>
      <c r="B71" s="32" t="s">
        <v>69</v>
      </c>
      <c r="C71" s="31" t="s">
        <v>9</v>
      </c>
      <c r="D71" s="31">
        <v>60</v>
      </c>
      <c r="E71" s="17">
        <v>60</v>
      </c>
      <c r="F71" s="23">
        <f t="shared" si="4"/>
        <v>3600</v>
      </c>
    </row>
    <row r="72" spans="1:6" ht="12.75">
      <c r="A72" s="31">
        <v>61</v>
      </c>
      <c r="B72" s="32" t="s">
        <v>73</v>
      </c>
      <c r="C72" s="31" t="s">
        <v>25</v>
      </c>
      <c r="D72" s="31">
        <v>40</v>
      </c>
      <c r="E72" s="17">
        <v>600</v>
      </c>
      <c r="F72" s="23">
        <f t="shared" si="4"/>
        <v>24000</v>
      </c>
    </row>
    <row r="73" spans="1:6" ht="12.75">
      <c r="A73" s="31">
        <v>62</v>
      </c>
      <c r="B73" s="32" t="s">
        <v>94</v>
      </c>
      <c r="C73" s="31" t="s">
        <v>2</v>
      </c>
      <c r="D73" s="31">
        <v>300</v>
      </c>
      <c r="E73" s="17">
        <v>1000</v>
      </c>
      <c r="F73" s="23">
        <f t="shared" si="4"/>
        <v>300000</v>
      </c>
    </row>
    <row r="74" spans="1:6" ht="12.75">
      <c r="A74" s="31">
        <v>63</v>
      </c>
      <c r="B74" s="32" t="s">
        <v>74</v>
      </c>
      <c r="C74" s="31" t="s">
        <v>2</v>
      </c>
      <c r="D74" s="31">
        <v>120</v>
      </c>
      <c r="E74" s="17">
        <v>500</v>
      </c>
      <c r="F74" s="23">
        <f t="shared" si="4"/>
        <v>60000</v>
      </c>
    </row>
    <row r="75" spans="1:6" ht="12.75">
      <c r="A75" s="31">
        <v>64</v>
      </c>
      <c r="B75" s="32" t="s">
        <v>93</v>
      </c>
      <c r="C75" s="31"/>
      <c r="D75" s="31"/>
      <c r="E75" s="17"/>
      <c r="F75" s="23">
        <v>400000</v>
      </c>
    </row>
    <row r="76" spans="1:6" ht="12.75">
      <c r="A76" s="31">
        <v>65</v>
      </c>
      <c r="B76" s="32" t="s">
        <v>75</v>
      </c>
      <c r="C76" s="31" t="s">
        <v>2</v>
      </c>
      <c r="D76" s="31">
        <v>120</v>
      </c>
      <c r="E76" s="17">
        <v>600</v>
      </c>
      <c r="F76" s="23">
        <f t="shared" si="4"/>
        <v>72000</v>
      </c>
    </row>
    <row r="77" spans="1:6" ht="12.75">
      <c r="A77" s="31">
        <v>66</v>
      </c>
      <c r="B77" s="32" t="s">
        <v>33</v>
      </c>
      <c r="C77" s="31"/>
      <c r="D77" s="31"/>
      <c r="E77" s="17"/>
      <c r="F77" s="23">
        <v>30000</v>
      </c>
    </row>
    <row r="78" spans="1:6" ht="12.75">
      <c r="A78" s="31">
        <v>67</v>
      </c>
      <c r="B78" s="32" t="s">
        <v>72</v>
      </c>
      <c r="C78" s="31"/>
      <c r="D78" s="31"/>
      <c r="E78" s="17"/>
      <c r="F78" s="23">
        <v>300000</v>
      </c>
    </row>
    <row r="79" spans="1:6" ht="12.75">
      <c r="A79" s="31">
        <v>68</v>
      </c>
      <c r="B79" s="32" t="s">
        <v>71</v>
      </c>
      <c r="C79" s="31"/>
      <c r="D79" s="31"/>
      <c r="E79" s="17"/>
      <c r="F79" s="23">
        <v>60000</v>
      </c>
    </row>
    <row r="80" spans="1:6" ht="12.75">
      <c r="A80" s="31">
        <v>69</v>
      </c>
      <c r="B80" s="32" t="s">
        <v>70</v>
      </c>
      <c r="C80" s="31"/>
      <c r="D80" s="31"/>
      <c r="E80" s="17"/>
      <c r="F80" s="23">
        <v>120000</v>
      </c>
    </row>
    <row r="81" spans="1:6" ht="12.75">
      <c r="A81" s="31"/>
      <c r="B81" s="34" t="s">
        <v>11</v>
      </c>
      <c r="C81" s="31"/>
      <c r="D81" s="31"/>
      <c r="E81" s="17"/>
      <c r="F81" s="38">
        <f>SUM(F12:F80)</f>
        <v>7611650</v>
      </c>
    </row>
    <row r="88" ht="15.75">
      <c r="B88" s="11" t="s">
        <v>79</v>
      </c>
    </row>
    <row r="89" spans="1:6" ht="12.75">
      <c r="A89" s="39" t="s">
        <v>3</v>
      </c>
      <c r="B89" s="34" t="s">
        <v>81</v>
      </c>
      <c r="C89" s="39" t="s">
        <v>5</v>
      </c>
      <c r="D89" s="39" t="s">
        <v>6</v>
      </c>
      <c r="E89" s="38" t="s">
        <v>7</v>
      </c>
      <c r="F89" s="38" t="s">
        <v>8</v>
      </c>
    </row>
    <row r="90" spans="1:6" ht="12.75">
      <c r="A90" s="31">
        <v>1</v>
      </c>
      <c r="B90" s="32" t="s">
        <v>83</v>
      </c>
      <c r="C90" s="31" t="s">
        <v>2</v>
      </c>
      <c r="D90" s="31">
        <v>500</v>
      </c>
      <c r="E90" s="17">
        <v>250</v>
      </c>
      <c r="F90" s="23">
        <f>D90*E90</f>
        <v>125000</v>
      </c>
    </row>
    <row r="91" spans="1:6" ht="12.75">
      <c r="A91" s="31">
        <v>2</v>
      </c>
      <c r="B91" s="32" t="s">
        <v>86</v>
      </c>
      <c r="C91" s="31" t="s">
        <v>2</v>
      </c>
      <c r="D91" s="31">
        <v>800</v>
      </c>
      <c r="E91" s="17">
        <v>400</v>
      </c>
      <c r="F91" s="23">
        <f aca="true" t="shared" si="5" ref="F91:F112">D91*E91</f>
        <v>320000</v>
      </c>
    </row>
    <row r="92" spans="1:6" ht="12.75">
      <c r="A92" s="31">
        <v>3</v>
      </c>
      <c r="B92" s="32" t="s">
        <v>85</v>
      </c>
      <c r="C92" s="31" t="s">
        <v>2</v>
      </c>
      <c r="D92" s="31">
        <v>400</v>
      </c>
      <c r="E92" s="17">
        <v>800</v>
      </c>
      <c r="F92" s="23">
        <f t="shared" si="5"/>
        <v>320000</v>
      </c>
    </row>
    <row r="93" spans="1:6" ht="12.75">
      <c r="A93" s="31">
        <v>4</v>
      </c>
      <c r="B93" s="32" t="s">
        <v>87</v>
      </c>
      <c r="C93" s="31" t="s">
        <v>2</v>
      </c>
      <c r="D93" s="31">
        <v>450</v>
      </c>
      <c r="E93" s="17">
        <v>600</v>
      </c>
      <c r="F93" s="23">
        <f t="shared" si="5"/>
        <v>270000</v>
      </c>
    </row>
    <row r="94" spans="1:6" ht="12.75">
      <c r="A94" s="31">
        <v>5</v>
      </c>
      <c r="B94" s="32" t="s">
        <v>88</v>
      </c>
      <c r="C94" s="31" t="s">
        <v>2</v>
      </c>
      <c r="D94" s="31">
        <v>500</v>
      </c>
      <c r="E94" s="17">
        <v>50</v>
      </c>
      <c r="F94" s="23">
        <f t="shared" si="5"/>
        <v>25000</v>
      </c>
    </row>
    <row r="95" spans="1:6" ht="12.75">
      <c r="A95" s="31">
        <v>6</v>
      </c>
      <c r="B95" s="32" t="s">
        <v>35</v>
      </c>
      <c r="C95" s="31" t="s">
        <v>2</v>
      </c>
      <c r="D95" s="31">
        <v>500</v>
      </c>
      <c r="E95" s="17">
        <v>500</v>
      </c>
      <c r="F95" s="23">
        <f t="shared" si="5"/>
        <v>250000</v>
      </c>
    </row>
    <row r="96" spans="1:6" ht="12.75">
      <c r="A96" s="31">
        <v>7</v>
      </c>
      <c r="B96" s="32" t="s">
        <v>125</v>
      </c>
      <c r="C96" s="31" t="s">
        <v>2</v>
      </c>
      <c r="D96" s="31">
        <v>200</v>
      </c>
      <c r="E96" s="17">
        <v>300</v>
      </c>
      <c r="F96" s="23">
        <f t="shared" si="5"/>
        <v>60000</v>
      </c>
    </row>
    <row r="97" spans="1:6" ht="12.75">
      <c r="A97" s="31">
        <v>8</v>
      </c>
      <c r="B97" s="32" t="s">
        <v>89</v>
      </c>
      <c r="C97" s="31" t="s">
        <v>2</v>
      </c>
      <c r="D97" s="31">
        <v>2000</v>
      </c>
      <c r="E97" s="17">
        <v>200</v>
      </c>
      <c r="F97" s="23">
        <f t="shared" si="5"/>
        <v>400000</v>
      </c>
    </row>
    <row r="98" spans="1:6" ht="12.75">
      <c r="A98" s="31">
        <v>9</v>
      </c>
      <c r="B98" s="32" t="s">
        <v>90</v>
      </c>
      <c r="C98" s="31" t="s">
        <v>2</v>
      </c>
      <c r="D98" s="31">
        <v>2000</v>
      </c>
      <c r="E98" s="17">
        <v>10</v>
      </c>
      <c r="F98" s="23">
        <f t="shared" si="5"/>
        <v>20000</v>
      </c>
    </row>
    <row r="99" spans="1:6" ht="12.75">
      <c r="A99" s="31">
        <v>10</v>
      </c>
      <c r="B99" s="32" t="s">
        <v>91</v>
      </c>
      <c r="C99" s="31" t="s">
        <v>2</v>
      </c>
      <c r="D99" s="31">
        <v>2000</v>
      </c>
      <c r="E99" s="17">
        <v>60</v>
      </c>
      <c r="F99" s="23">
        <f t="shared" si="5"/>
        <v>120000</v>
      </c>
    </row>
    <row r="100" spans="1:6" ht="12.75">
      <c r="A100" s="31">
        <v>11</v>
      </c>
      <c r="B100" s="32" t="s">
        <v>92</v>
      </c>
      <c r="C100" s="31" t="s">
        <v>2</v>
      </c>
      <c r="D100" s="31">
        <v>2000</v>
      </c>
      <c r="E100" s="17">
        <v>200</v>
      </c>
      <c r="F100" s="23">
        <f t="shared" si="5"/>
        <v>400000</v>
      </c>
    </row>
    <row r="101" spans="1:6" ht="12.75">
      <c r="A101" s="31">
        <v>12</v>
      </c>
      <c r="B101" s="32" t="s">
        <v>56</v>
      </c>
      <c r="C101" s="31" t="s">
        <v>2</v>
      </c>
      <c r="D101" s="31">
        <v>400</v>
      </c>
      <c r="E101" s="17">
        <v>100</v>
      </c>
      <c r="F101" s="23">
        <f t="shared" si="5"/>
        <v>40000</v>
      </c>
    </row>
    <row r="102" spans="1:6" ht="12.75">
      <c r="A102" s="31">
        <v>13</v>
      </c>
      <c r="B102" s="32" t="s">
        <v>98</v>
      </c>
      <c r="C102" s="31" t="s">
        <v>2</v>
      </c>
      <c r="D102" s="31">
        <v>400</v>
      </c>
      <c r="E102" s="17">
        <v>150</v>
      </c>
      <c r="F102" s="23">
        <f t="shared" si="5"/>
        <v>60000</v>
      </c>
    </row>
    <row r="103" spans="1:6" ht="12.75">
      <c r="A103" s="31">
        <v>14</v>
      </c>
      <c r="B103" s="32" t="s">
        <v>99</v>
      </c>
      <c r="C103" s="31" t="s">
        <v>2</v>
      </c>
      <c r="D103" s="31">
        <v>400</v>
      </c>
      <c r="E103" s="17">
        <v>600</v>
      </c>
      <c r="F103" s="23">
        <f t="shared" si="5"/>
        <v>240000</v>
      </c>
    </row>
    <row r="104" spans="1:6" ht="12.75">
      <c r="A104" s="31">
        <v>15</v>
      </c>
      <c r="B104" s="32" t="s">
        <v>110</v>
      </c>
      <c r="C104" s="31" t="s">
        <v>2</v>
      </c>
      <c r="D104" s="31">
        <v>400</v>
      </c>
      <c r="E104" s="17">
        <v>200</v>
      </c>
      <c r="F104" s="23">
        <f t="shared" si="5"/>
        <v>80000</v>
      </c>
    </row>
    <row r="105" spans="1:6" ht="12.75">
      <c r="A105" s="31">
        <v>16</v>
      </c>
      <c r="B105" s="32" t="s">
        <v>109</v>
      </c>
      <c r="C105" s="31" t="s">
        <v>9</v>
      </c>
      <c r="D105" s="31">
        <v>18</v>
      </c>
      <c r="E105" s="17">
        <v>5000</v>
      </c>
      <c r="F105" s="23">
        <f t="shared" si="5"/>
        <v>90000</v>
      </c>
    </row>
    <row r="106" spans="1:6" ht="12.75">
      <c r="A106" s="31">
        <v>17</v>
      </c>
      <c r="B106" s="32" t="s">
        <v>108</v>
      </c>
      <c r="C106" s="31" t="s">
        <v>2</v>
      </c>
      <c r="D106" s="31">
        <v>500</v>
      </c>
      <c r="E106" s="17"/>
      <c r="F106" s="23">
        <v>700000</v>
      </c>
    </row>
    <row r="107" spans="1:6" ht="12.75">
      <c r="A107" s="31">
        <v>18</v>
      </c>
      <c r="B107" s="32" t="s">
        <v>107</v>
      </c>
      <c r="C107" s="31" t="s">
        <v>2</v>
      </c>
      <c r="D107" s="31">
        <v>500</v>
      </c>
      <c r="E107" s="17"/>
      <c r="F107" s="23">
        <v>400000</v>
      </c>
    </row>
    <row r="108" spans="1:6" ht="12.75">
      <c r="A108" s="31">
        <v>19</v>
      </c>
      <c r="B108" s="32" t="s">
        <v>106</v>
      </c>
      <c r="C108" s="31" t="s">
        <v>2</v>
      </c>
      <c r="D108" s="31">
        <v>120</v>
      </c>
      <c r="E108" s="17">
        <v>600</v>
      </c>
      <c r="F108" s="23">
        <f t="shared" si="5"/>
        <v>72000</v>
      </c>
    </row>
    <row r="109" spans="1:6" ht="12.75">
      <c r="A109" s="31">
        <v>20</v>
      </c>
      <c r="B109" s="32" t="s">
        <v>105</v>
      </c>
      <c r="C109" s="31" t="s">
        <v>2</v>
      </c>
      <c r="D109" s="31">
        <v>300</v>
      </c>
      <c r="E109" s="17">
        <v>1200</v>
      </c>
      <c r="F109" s="23">
        <f t="shared" si="5"/>
        <v>360000</v>
      </c>
    </row>
    <row r="110" spans="1:6" ht="12.75">
      <c r="A110" s="31">
        <v>21</v>
      </c>
      <c r="B110" s="32" t="s">
        <v>100</v>
      </c>
      <c r="C110" s="31" t="s">
        <v>2</v>
      </c>
      <c r="D110" s="31">
        <v>150</v>
      </c>
      <c r="E110" s="17">
        <v>400</v>
      </c>
      <c r="F110" s="23">
        <f t="shared" si="5"/>
        <v>60000</v>
      </c>
    </row>
    <row r="111" spans="1:6" ht="12.75">
      <c r="A111" s="31">
        <v>22</v>
      </c>
      <c r="B111" s="32" t="s">
        <v>102</v>
      </c>
      <c r="C111" s="31" t="s">
        <v>61</v>
      </c>
      <c r="D111" s="31">
        <v>400</v>
      </c>
      <c r="E111" s="17">
        <v>100</v>
      </c>
      <c r="F111" s="23">
        <f t="shared" si="5"/>
        <v>40000</v>
      </c>
    </row>
    <row r="112" spans="1:6" ht="12.75">
      <c r="A112" s="31">
        <v>23</v>
      </c>
      <c r="B112" s="32" t="s">
        <v>103</v>
      </c>
      <c r="C112" s="31" t="s">
        <v>2</v>
      </c>
      <c r="D112" s="31">
        <v>120</v>
      </c>
      <c r="E112" s="17">
        <v>300</v>
      </c>
      <c r="F112" s="23">
        <f t="shared" si="5"/>
        <v>36000</v>
      </c>
    </row>
    <row r="113" spans="1:6" ht="12.75">
      <c r="A113" s="31">
        <v>24</v>
      </c>
      <c r="B113" s="32" t="s">
        <v>104</v>
      </c>
      <c r="C113" s="31"/>
      <c r="D113" s="31"/>
      <c r="E113" s="17"/>
      <c r="F113" s="23">
        <v>300000</v>
      </c>
    </row>
    <row r="114" spans="1:6" ht="12.75">
      <c r="A114" s="31"/>
      <c r="B114" s="34" t="s">
        <v>11</v>
      </c>
      <c r="C114" s="31"/>
      <c r="D114" s="31"/>
      <c r="E114" s="17"/>
      <c r="F114" s="38">
        <f>SUM(F90:F113)</f>
        <v>4788000</v>
      </c>
    </row>
    <row r="118" spans="2:6" ht="17.25" customHeight="1">
      <c r="B118" s="11" t="s">
        <v>111</v>
      </c>
      <c r="F118" s="40">
        <f>F81+F114</f>
        <v>12399650</v>
      </c>
    </row>
    <row r="121" ht="15">
      <c r="B121" s="41" t="s">
        <v>112</v>
      </c>
    </row>
    <row r="122" ht="12.75">
      <c r="B122" s="3" t="s">
        <v>127</v>
      </c>
    </row>
    <row r="123" ht="12.75">
      <c r="B123" s="3" t="s">
        <v>128</v>
      </c>
    </row>
  </sheetData>
  <sheetProtection/>
  <mergeCells count="2">
    <mergeCell ref="A4:F4"/>
    <mergeCell ref="A5:F5"/>
  </mergeCells>
  <printOptions/>
  <pageMargins left="0.15" right="0.18" top="0.53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</cp:lastModifiedBy>
  <cp:lastPrinted>2013-08-07T19:13:43Z</cp:lastPrinted>
  <dcterms:created xsi:type="dcterms:W3CDTF">1996-10-08T23:32:33Z</dcterms:created>
  <dcterms:modified xsi:type="dcterms:W3CDTF">2021-01-31T10:10:35Z</dcterms:modified>
  <cp:category/>
  <cp:version/>
  <cp:contentType/>
  <cp:contentStatus/>
</cp:coreProperties>
</file>